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1 квартал\АЭФ - сопровождение прокси-сервер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Лист2!$A$1:$H$26</definedName>
  </definedNames>
  <calcPr calcId="152511"/>
</workbook>
</file>

<file path=xl/calcChain.xml><?xml version="1.0" encoding="utf-8"?>
<calcChain xmlns="http://schemas.openxmlformats.org/spreadsheetml/2006/main">
  <c r="H18" i="1" l="1"/>
  <c r="F17" i="1"/>
  <c r="E17" i="1"/>
  <c r="C17" i="1"/>
  <c r="B17" i="1"/>
  <c r="H11" i="1"/>
  <c r="F11" i="1"/>
  <c r="E11" i="1"/>
  <c r="D11" i="1"/>
  <c r="C11" i="1"/>
  <c r="B11" i="1"/>
  <c r="G10" i="1"/>
  <c r="B16" i="1"/>
  <c r="G15" i="1" l="1"/>
  <c r="E16" i="1" l="1"/>
  <c r="D16" i="1"/>
  <c r="D17" i="1" s="1"/>
  <c r="C16" i="1"/>
  <c r="H16" i="1" l="1"/>
  <c r="F16" i="1"/>
</calcChain>
</file>

<file path=xl/sharedStrings.xml><?xml version="1.0" encoding="utf-8"?>
<sst xmlns="http://schemas.openxmlformats.org/spreadsheetml/2006/main" count="49" uniqueCount="30">
  <si>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</si>
  <si>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</si>
  <si>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</si>
  <si>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</si>
  <si>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</si>
  <si>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</si>
  <si>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</si>
  <si>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</si>
  <si>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</si>
  <si>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</si>
  <si>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</si>
  <si>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</si>
  <si>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</si>
  <si>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</t>
  </si>
  <si>
    <t>Наименование товара, техн. характеристики</t>
  </si>
  <si>
    <t>аукцион в электронной форме</t>
  </si>
  <si>
    <t>Начальная (максимальная) цена контракта:</t>
  </si>
  <si>
    <t>Цена контракта принимается по наименьшей цене, предложенной потенциальным исполнителем.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</si>
  <si>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</si>
  <si>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</si>
  <si>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</si>
  <si>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</si>
  <si>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</si>
  <si>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Сопровождение ранее установленного и используемого программного обеспечения UserGate Proxy &amp; Firewall 6.0 VPN GOST </t>
  </si>
  <si>
    <t>Модуль фильтрации сайтов по категориям (на 1 год) для UserGate Proxy &amp; Firewall 6.0 VPN GOST до 200 сессий</t>
  </si>
  <si>
    <t>Увеличение количества сессий на использование сертифицированной версии UserGate Proxy &amp; Firewall 6.0 VPN GOST с 150 до 200 сессий</t>
  </si>
  <si>
    <t>Дата составления: 23.01.2015</t>
  </si>
  <si>
    <t>коммерческое предложение от 14.01.2015 № б/н</t>
  </si>
  <si>
    <t>счет от 14.01.2015 № 0220</t>
  </si>
  <si>
    <t>Код ОКПД:
72.22.14.000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</si>
</sst>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1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G13" sqref="G1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15</v>
      </c>
      <c r="D3" s="3"/>
      <c r="E3" s="3"/>
      <c r="F3" s="4"/>
      <c r="G3" s="4"/>
      <c r="H3" s="3"/>
      <c r="I3" s="3"/>
      <c r="J3" s="3"/>
      <c r="K3" s="1"/>
      <c r="L3" s="1"/>
    </row>
    <row r="4" spans="1:12" s="45" customFormat="1" ht="30.75" customHeight="1" x14ac:dyDescent="0.2">
      <c r="A4" s="44" t="s">
        <v>12</v>
      </c>
      <c r="B4" s="44"/>
      <c r="C4" s="46" t="s">
        <v>23</v>
      </c>
      <c r="D4" s="46"/>
      <c r="E4" s="46"/>
      <c r="F4" s="46"/>
      <c r="G4" s="46"/>
      <c r="H4" s="46"/>
      <c r="I4" s="44"/>
      <c r="J4" s="44"/>
    </row>
    <row r="5" spans="1:12" ht="15" x14ac:dyDescent="0.25">
      <c r="A5" s="12" t="s">
        <v>0</v>
      </c>
      <c r="B5" s="38" t="s">
        <v>1</v>
      </c>
      <c r="C5" s="38"/>
      <c r="D5" s="38"/>
      <c r="E5" s="38"/>
      <c r="F5" s="38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13</v>
      </c>
      <c r="H6" s="26" t="s">
        <v>13</v>
      </c>
      <c r="I6" s="1"/>
      <c r="J6" s="1"/>
      <c r="K6" s="1"/>
      <c r="L6" s="1"/>
    </row>
    <row r="7" spans="1:12" ht="26.25" customHeight="1" x14ac:dyDescent="0.2">
      <c r="A7" s="31" t="s">
        <v>14</v>
      </c>
      <c r="B7" s="39" t="s">
        <v>25</v>
      </c>
      <c r="C7" s="40"/>
      <c r="D7" s="40"/>
      <c r="E7" s="40"/>
      <c r="F7" s="41"/>
      <c r="G7" s="23" t="s">
        <v>29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2">
        <v>1</v>
      </c>
      <c r="C8" s="43"/>
      <c r="D8" s="43"/>
      <c r="E8" s="43"/>
      <c r="F8" s="43"/>
      <c r="G8" s="27"/>
      <c r="H8" s="22" t="s">
        <v>4</v>
      </c>
      <c r="I8" s="1"/>
      <c r="J8" s="1"/>
      <c r="K8" s="1"/>
      <c r="L8" s="1"/>
    </row>
    <row r="9" spans="1:12" ht="62.25" customHeight="1" x14ac:dyDescent="0.2">
      <c r="A9" s="20" t="s">
        <v>6</v>
      </c>
      <c r="B9" s="30" t="s">
        <v>25</v>
      </c>
      <c r="C9" s="30" t="s">
        <v>25</v>
      </c>
      <c r="D9" s="30" t="s">
        <v>25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8100</v>
      </c>
      <c r="C10" s="18">
        <v>8191</v>
      </c>
      <c r="D10" s="18">
        <v>8255</v>
      </c>
      <c r="E10" s="18"/>
      <c r="F10" s="18"/>
      <c r="G10" s="6">
        <f>SUM(B10:F10)/3</f>
        <v>8182</v>
      </c>
      <c r="H10" s="6">
        <v>8182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8100</v>
      </c>
      <c r="C11" s="17">
        <f>C10*$B8</f>
        <v>8191</v>
      </c>
      <c r="D11" s="17">
        <f>D10*$B8</f>
        <v>8255</v>
      </c>
      <c r="E11" s="17">
        <f>E10*$B8</f>
        <v>0</v>
      </c>
      <c r="F11" s="17">
        <f>F10*$B8</f>
        <v>0</v>
      </c>
      <c r="G11" s="17"/>
      <c r="H11" s="7">
        <f>H10*$B8</f>
        <v>8182</v>
      </c>
      <c r="I11" s="1"/>
      <c r="J11" s="1"/>
      <c r="K11" s="1"/>
      <c r="L11" s="1"/>
    </row>
    <row r="12" spans="1:12" ht="26.25" customHeight="1" x14ac:dyDescent="0.2">
      <c r="A12" s="31" t="s">
        <v>14</v>
      </c>
      <c r="B12" s="39" t="s">
        <v>24</v>
      </c>
      <c r="C12" s="40"/>
      <c r="D12" s="40"/>
      <c r="E12" s="40"/>
      <c r="F12" s="41"/>
      <c r="G12" s="23" t="s">
        <v>29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2">
        <v>1</v>
      </c>
      <c r="C13" s="43"/>
      <c r="D13" s="43"/>
      <c r="E13" s="43"/>
      <c r="F13" s="43"/>
      <c r="G13" s="27"/>
      <c r="H13" s="22" t="s">
        <v>4</v>
      </c>
      <c r="I13" s="1"/>
      <c r="J13" s="1"/>
      <c r="K13" s="1"/>
      <c r="L13" s="1"/>
    </row>
    <row r="14" spans="1:12" ht="52.5" customHeight="1" x14ac:dyDescent="0.2">
      <c r="A14" s="20" t="s">
        <v>6</v>
      </c>
      <c r="B14" s="30" t="s">
        <v>24</v>
      </c>
      <c r="C14" s="30" t="s">
        <v>24</v>
      </c>
      <c r="D14" s="30" t="s">
        <v>24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34164</v>
      </c>
      <c r="C15" s="18">
        <v>34182</v>
      </c>
      <c r="D15" s="18">
        <v>34172</v>
      </c>
      <c r="E15" s="18"/>
      <c r="F15" s="18"/>
      <c r="G15" s="6">
        <f>SUM(B15:F15)/3</f>
        <v>34172.666666666664</v>
      </c>
      <c r="H15" s="6">
        <v>34173</v>
      </c>
      <c r="I15" s="1"/>
      <c r="J15" s="1"/>
      <c r="K15" s="1"/>
      <c r="L15" s="1"/>
    </row>
    <row r="16" spans="1:12" ht="15.75" thickBot="1" x14ac:dyDescent="0.3">
      <c r="A16" s="21" t="s">
        <v>8</v>
      </c>
      <c r="B16" s="17">
        <f>B15*$B13</f>
        <v>34164</v>
      </c>
      <c r="C16" s="17">
        <f>C15*$B13</f>
        <v>34182</v>
      </c>
      <c r="D16" s="17">
        <f>D15*$B13</f>
        <v>34172</v>
      </c>
      <c r="E16" s="17">
        <f>E15*$B13</f>
        <v>0</v>
      </c>
      <c r="F16" s="17">
        <f>F15*$B13</f>
        <v>0</v>
      </c>
      <c r="G16" s="17"/>
      <c r="H16" s="7">
        <f>H15*$B13</f>
        <v>34173</v>
      </c>
      <c r="I16" s="1"/>
      <c r="J16" s="1"/>
      <c r="K16" s="1"/>
      <c r="L16" s="1"/>
    </row>
    <row r="17" spans="1:14" ht="13.5" thickBot="1" x14ac:dyDescent="0.25">
      <c r="A17" s="32" t="s">
        <v>9</v>
      </c>
      <c r="B17" s="33">
        <f>B11+B16</f>
        <v>42264</v>
      </c>
      <c r="C17" s="33">
        <f t="shared" ref="C17:F17" si="0">C11+C16</f>
        <v>42373</v>
      </c>
      <c r="D17" s="33">
        <f t="shared" si="0"/>
        <v>42427</v>
      </c>
      <c r="E17" s="33">
        <f t="shared" si="0"/>
        <v>0</v>
      </c>
      <c r="F17" s="33">
        <f t="shared" si="0"/>
        <v>0</v>
      </c>
      <c r="G17" s="34"/>
      <c r="H17" s="34"/>
      <c r="I17" s="1"/>
      <c r="J17" s="1"/>
      <c r="K17" s="1"/>
      <c r="L17" s="1"/>
    </row>
    <row r="18" spans="1:14" s="8" customFormat="1" ht="15" x14ac:dyDescent="0.25">
      <c r="A18" s="14" t="s">
        <v>26</v>
      </c>
      <c r="B18" s="14"/>
      <c r="C18" s="14"/>
      <c r="D18" s="14"/>
      <c r="E18" s="14"/>
      <c r="F18" s="14"/>
      <c r="G18" s="9" t="s">
        <v>16</v>
      </c>
      <c r="H18" s="15">
        <f>H11+H16</f>
        <v>42355</v>
      </c>
      <c r="I18" s="10"/>
      <c r="J18" s="10"/>
      <c r="K18" s="10"/>
      <c r="L18" s="10"/>
      <c r="M18" s="10"/>
    </row>
    <row r="19" spans="1:14" s="8" customFormat="1" ht="15" x14ac:dyDescent="0.25">
      <c r="A19" s="14"/>
      <c r="B19" s="14"/>
      <c r="C19" s="14"/>
      <c r="D19" s="14"/>
      <c r="E19" s="14"/>
      <c r="F19" s="14"/>
      <c r="G19" s="9"/>
      <c r="H19" s="15"/>
      <c r="I19" s="10"/>
      <c r="J19" s="10"/>
      <c r="K19" s="10"/>
      <c r="L19" s="10"/>
      <c r="M19" s="10"/>
    </row>
    <row r="20" spans="1:14" s="8" customFormat="1" ht="15" x14ac:dyDescent="0.25">
      <c r="A20" s="14" t="s">
        <v>17</v>
      </c>
      <c r="B20" s="14"/>
      <c r="C20" s="14"/>
      <c r="D20" s="14"/>
      <c r="E20" s="14"/>
      <c r="F20" s="14"/>
      <c r="G20" s="14"/>
      <c r="H20" s="9"/>
      <c r="I20" s="15"/>
      <c r="J20" s="10"/>
      <c r="K20" s="10"/>
      <c r="L20" s="10"/>
      <c r="M20" s="10"/>
      <c r="N20" s="10"/>
    </row>
    <row r="21" spans="1:14" s="8" customFormat="1" ht="11.25" customHeight="1" x14ac:dyDescent="0.25">
      <c r="A21" s="14"/>
      <c r="B21" s="14"/>
      <c r="C21" s="14"/>
      <c r="D21" s="14"/>
      <c r="E21" s="14"/>
      <c r="F21" s="14"/>
      <c r="G21" s="9"/>
      <c r="H21" s="15"/>
      <c r="I21" s="10"/>
      <c r="J21" s="10"/>
      <c r="K21" s="10"/>
      <c r="L21" s="10"/>
      <c r="M21" s="10"/>
    </row>
    <row r="22" spans="1:14" s="37" customFormat="1" ht="15" x14ac:dyDescent="0.25">
      <c r="A22" s="35" t="s">
        <v>18</v>
      </c>
      <c r="B22" s="36" t="s">
        <v>27</v>
      </c>
      <c r="C22" s="36"/>
      <c r="D22" s="36"/>
      <c r="E22" s="36"/>
      <c r="F22" s="36"/>
      <c r="G22" s="36"/>
      <c r="H22" s="36"/>
    </row>
    <row r="23" spans="1:14" s="37" customFormat="1" ht="15" x14ac:dyDescent="0.25">
      <c r="A23" s="35" t="s">
        <v>19</v>
      </c>
      <c r="B23" s="36" t="s">
        <v>28</v>
      </c>
      <c r="C23" s="36"/>
      <c r="D23" s="36"/>
      <c r="E23" s="36"/>
      <c r="F23" s="36"/>
      <c r="G23" s="36"/>
      <c r="H23" s="36"/>
    </row>
    <row r="24" spans="1:14" s="37" customFormat="1" ht="15" x14ac:dyDescent="0.25">
      <c r="A24" s="35" t="s">
        <v>20</v>
      </c>
      <c r="B24" s="36" t="s">
        <v>27</v>
      </c>
      <c r="C24" s="36"/>
      <c r="D24" s="36"/>
      <c r="E24" s="36"/>
      <c r="F24" s="36"/>
      <c r="G24" s="36"/>
      <c r="H24" s="36"/>
    </row>
    <row r="25" spans="1:14" s="8" customFormat="1" ht="15" x14ac:dyDescent="0.25">
      <c r="A25" s="14"/>
      <c r="B25" s="14"/>
      <c r="C25" s="14"/>
      <c r="D25" s="14"/>
      <c r="E25" s="14"/>
      <c r="F25" s="14"/>
      <c r="G25" s="14"/>
      <c r="H25" s="14"/>
    </row>
    <row r="26" spans="1:14" ht="15" x14ac:dyDescent="0.25">
      <c r="A26" s="14" t="s">
        <v>21</v>
      </c>
      <c r="B26" s="16"/>
      <c r="C26" s="16"/>
      <c r="D26" s="16"/>
      <c r="E26" s="16"/>
      <c r="F26" s="16"/>
      <c r="G26" s="16"/>
      <c r="H26" s="9" t="s">
        <v>22</v>
      </c>
      <c r="I26" s="1"/>
      <c r="J26" s="1"/>
      <c r="K26" s="1"/>
      <c r="L26" s="1"/>
    </row>
  </sheetData>
  <sheetProtection selectLockedCells="1" selectUnlockedCells="1"/>
  <mergeCells count="6">
    <mergeCell ref="B5:F5"/>
    <mergeCell ref="B12:F12"/>
    <mergeCell ref="B13:F13"/>
    <mergeCell ref="C4:H4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2015-01-23T08:16:23Z</cp:lastPrinted>
  <dcterms:created xsi:type="dcterms:W3CDTF">2012-04-02T10:33:59Z</dcterms:created>
  <dcterms:modified xsi:type="dcterms:W3CDTF">2015-01-23T08:24:31Z</dcterms:modified>
</cp:coreProperties>
</file>